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65296" windowWidth="12780" windowHeight="8550" activeTab="0"/>
  </bookViews>
  <sheets>
    <sheet name="申し込み手順" sheetId="1" r:id="rId1"/>
    <sheet name="代表者入力" sheetId="2" r:id="rId2"/>
    <sheet name="参加者入力" sheetId="3" r:id="rId3"/>
    <sheet name="参加者入力集計" sheetId="4" r:id="rId4"/>
  </sheets>
  <definedNames>
    <definedName name="AB">#REF!,#REF!</definedName>
    <definedName name="E">#REF!</definedName>
    <definedName name="M">#REF!</definedName>
    <definedName name="NG">#REF!</definedName>
    <definedName name="W">#REF!</definedName>
  </definedNames>
  <calcPr fullCalcOnLoad="1"/>
</workbook>
</file>

<file path=xl/comments3.xml><?xml version="1.0" encoding="utf-8"?>
<comments xmlns="http://schemas.openxmlformats.org/spreadsheetml/2006/main">
  <authors>
    <author>Owner</author>
  </authors>
  <commentList>
    <comment ref="E2" authorId="0">
      <text>
        <r>
          <rPr>
            <sz val="9"/>
            <rFont val="ＭＳ Ｐゴシック"/>
            <family val="3"/>
          </rPr>
          <t xml:space="preserve">2010/3/31時点の年齢を自動計算しています。
</t>
        </r>
      </text>
    </comment>
    <comment ref="I2" authorId="0">
      <text>
        <r>
          <rPr>
            <sz val="9"/>
            <rFont val="ＭＳ Ｐゴシック"/>
            <family val="3"/>
          </rPr>
          <t>マイEカードを使用される方はご記入ください。</t>
        </r>
      </text>
    </comment>
    <comment ref="Q2" authorId="0">
      <text>
        <r>
          <rPr>
            <sz val="9"/>
            <rFont val="ＭＳ Ｐゴシック"/>
            <family val="3"/>
          </rPr>
          <t>その他、何かございましたらご記入ください。</t>
        </r>
      </text>
    </comment>
    <comment ref="O2" authorId="0">
      <text>
        <r>
          <rPr>
            <sz val="9"/>
            <rFont val="ＭＳ Ｐゴシック"/>
            <family val="3"/>
          </rPr>
          <t>プログラム、成績表の郵送をご希望の方はご記入ください。</t>
        </r>
      </text>
    </comment>
  </commentList>
</comments>
</file>

<file path=xl/sharedStrings.xml><?xml version="1.0" encoding="utf-8"?>
<sst xmlns="http://schemas.openxmlformats.org/spreadsheetml/2006/main" count="98" uniqueCount="95">
  <si>
    <t>氏名</t>
  </si>
  <si>
    <t>フリガナ</t>
  </si>
  <si>
    <t>性別</t>
  </si>
  <si>
    <t>所属</t>
  </si>
  <si>
    <t>プログラム郵送</t>
  </si>
  <si>
    <t>郵便番号</t>
  </si>
  <si>
    <t>住所</t>
  </si>
  <si>
    <t>性別</t>
  </si>
  <si>
    <t>プログラム郵送</t>
  </si>
  <si>
    <t>駐車券</t>
  </si>
  <si>
    <t>郵便番号</t>
  </si>
  <si>
    <t>住所</t>
  </si>
  <si>
    <t>備考</t>
  </si>
  <si>
    <t>生年月日</t>
  </si>
  <si>
    <t>例</t>
  </si>
  <si>
    <t>男</t>
  </si>
  <si>
    <t>マイEカード№</t>
  </si>
  <si>
    <t>早大OC</t>
  </si>
  <si>
    <t>参加クラス</t>
  </si>
  <si>
    <t>希望しない</t>
  </si>
  <si>
    <t>希望する</t>
  </si>
  <si>
    <t>金額</t>
  </si>
  <si>
    <t>東京都新宿区戸山1-24-1</t>
  </si>
  <si>
    <t>スタート時間を早めにお願いします。</t>
  </si>
  <si>
    <t>所属（１２文字以内）</t>
  </si>
  <si>
    <t>M21A</t>
  </si>
  <si>
    <t>M20A</t>
  </si>
  <si>
    <t>M18A</t>
  </si>
  <si>
    <t>M15A</t>
  </si>
  <si>
    <t>M35A</t>
  </si>
  <si>
    <t>M43A</t>
  </si>
  <si>
    <t>M50A</t>
  </si>
  <si>
    <t>M60A</t>
  </si>
  <si>
    <t>M70A</t>
  </si>
  <si>
    <t>マイEカード</t>
  </si>
  <si>
    <t>あり</t>
  </si>
  <si>
    <t>M21AS</t>
  </si>
  <si>
    <t>MB</t>
  </si>
  <si>
    <t>N</t>
  </si>
  <si>
    <t>G</t>
  </si>
  <si>
    <t>WE</t>
  </si>
  <si>
    <t>W21A</t>
  </si>
  <si>
    <t>W21AS</t>
  </si>
  <si>
    <t>W20A</t>
  </si>
  <si>
    <t>W18A</t>
  </si>
  <si>
    <t>W15A</t>
  </si>
  <si>
    <t>W35A</t>
  </si>
  <si>
    <t>W43A</t>
  </si>
  <si>
    <t>W50A</t>
  </si>
  <si>
    <t>W60A</t>
  </si>
  <si>
    <t>WB</t>
  </si>
  <si>
    <t>ME</t>
  </si>
  <si>
    <t>クラス</t>
  </si>
  <si>
    <t>Eカードレンタル</t>
  </si>
  <si>
    <t>合計金額</t>
  </si>
  <si>
    <t>成績表郵送</t>
  </si>
  <si>
    <t>第31回早大OC大会</t>
  </si>
  <si>
    <t>申し込み手順</t>
  </si>
  <si>
    <t>・１番より順にご記入ください。</t>
  </si>
  <si>
    <t>・年齢は2010年3月31日時点のものとなっております。</t>
  </si>
  <si>
    <t>・マイEカードをご持参の方はマイEカードナンバーをご記入ください。</t>
  </si>
  <si>
    <t>・郵便番号、住所はプログラム郵送または成績表郵送を希望される方のみご記入ください。</t>
  </si>
  <si>
    <t>（住所はプログラム郵送先をご記入ください。）</t>
  </si>
  <si>
    <t>・駐車場を希望される方が多数おられる場合、抽選とさせて頂きます。予めご了承ください。</t>
  </si>
  <si>
    <r>
      <t>１、</t>
    </r>
    <r>
      <rPr>
        <sz val="11"/>
        <rFont val="ＭＳ Ｐゴシック"/>
        <family val="3"/>
      </rPr>
      <t>以下の手順に従って、代表者入力、参加者入力のシートにご記入ください。</t>
    </r>
  </si>
  <si>
    <t>口座番号</t>
  </si>
  <si>
    <t>口座名</t>
  </si>
  <si>
    <t>早稲田大学オリエンテーリングクラブ</t>
  </si>
  <si>
    <t>申し込みに関するお問い合わせも上記メールアドレスにお願いいたします。</t>
  </si>
  <si>
    <r>
      <t>２、</t>
    </r>
    <r>
      <rPr>
        <sz val="11"/>
        <rFont val="ＭＳ Ｐゴシック"/>
        <family val="3"/>
      </rPr>
      <t>参加者入力集計をご確認ください。</t>
    </r>
  </si>
  <si>
    <r>
      <t>３、</t>
    </r>
    <r>
      <rPr>
        <sz val="11"/>
        <rFont val="ＭＳ Ｐゴシック"/>
        <family val="3"/>
      </rPr>
      <t>参加費を下記の郵便口座に振り込んでください。</t>
    </r>
  </si>
  <si>
    <r>
      <t>４、</t>
    </r>
    <r>
      <rPr>
        <sz val="11"/>
        <rFont val="ＭＳ Ｐゴシック"/>
        <family val="3"/>
      </rPr>
      <t>この申し込みシートを下記のメールアドレスまで添付ファイルにてお送り下さい。</t>
    </r>
  </si>
  <si>
    <t>参加者入力集計</t>
  </si>
  <si>
    <t>←こちらの金額をお振込ください。</t>
  </si>
  <si>
    <t>なお、振り込み手数料は参加者のご負担となります。ご了承ください。</t>
  </si>
  <si>
    <t>※関数を利用しております。万が一、計算と合わない場合はお問い合わせください。</t>
  </si>
  <si>
    <t>電話番号</t>
  </si>
  <si>
    <t>代表者情報入力</t>
  </si>
  <si>
    <t>氏名</t>
  </si>
  <si>
    <t>フリガナ</t>
  </si>
  <si>
    <t>メールアドレス</t>
  </si>
  <si>
    <t>お振込日</t>
  </si>
  <si>
    <t>平成　年　月　日</t>
  </si>
  <si>
    <t>申し込み総数</t>
  </si>
  <si>
    <t>年齢</t>
  </si>
  <si>
    <r>
      <t>※通信欄に代表者の</t>
    </r>
    <r>
      <rPr>
        <b/>
        <sz val="11"/>
        <rFont val="ＭＳ Ｐゴシック"/>
        <family val="3"/>
      </rPr>
      <t>氏名</t>
    </r>
    <r>
      <rPr>
        <sz val="11"/>
        <rFont val="ＭＳ Ｐゴシック"/>
        <family val="3"/>
      </rPr>
      <t>、</t>
    </r>
    <r>
      <rPr>
        <b/>
        <sz val="11"/>
        <rFont val="ＭＳ Ｐゴシック"/>
        <family val="3"/>
      </rPr>
      <t>所属</t>
    </r>
    <r>
      <rPr>
        <sz val="11"/>
        <rFont val="ＭＳ Ｐゴシック"/>
        <family val="3"/>
      </rPr>
      <t>、</t>
    </r>
    <r>
      <rPr>
        <b/>
        <sz val="11"/>
        <rFont val="ＭＳ Ｐゴシック"/>
        <family val="3"/>
      </rPr>
      <t>申し込み総数</t>
    </r>
    <r>
      <rPr>
        <sz val="11"/>
        <rFont val="ＭＳ Ｐゴシック"/>
        <family val="3"/>
      </rPr>
      <t>の記入をお願いいたします。</t>
    </r>
  </si>
  <si>
    <t>申し込みエントリーシート</t>
  </si>
  <si>
    <t>越生　幾三</t>
  </si>
  <si>
    <t>オゴセ　イクゾウ</t>
  </si>
  <si>
    <t xml:space="preserve">octaikai31@yahoo.co.jp </t>
  </si>
  <si>
    <t>M21A</t>
  </si>
  <si>
    <t>駐車券希望</t>
  </si>
  <si>
    <t>（うち高校生以下）</t>
  </si>
  <si>
    <t>00120-7-761526</t>
  </si>
  <si>
    <t>W20A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</si>
</sst>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人&quot;"/>
    <numFmt numFmtId="178" formatCode="#0&quot;人&quot;"/>
    <numFmt numFmtId="179" formatCode="#0&quot;枚&quot;"/>
    <numFmt numFmtId="180" formatCode="#0&quot;部&quot;"/>
    <numFmt numFmtId="181" formatCode="&quot;¥&quot;#,##0_);[Red]\(&quot;¥&quot;#,##0\)"/>
    <numFmt numFmtId="182" formatCode="#0&quot;グループ&quot;"/>
    <numFmt numFmtId="183" formatCode="\(#0&quot;人&quot;\)"/>
  </numFmts>
  <fonts count="45">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22"/>
      <name val="HG丸ｺﾞｼｯｸM-PRO"/>
      <family val="3"/>
    </font>
    <font>
      <sz val="22"/>
      <name val="HGｺﾞｼｯｸM"/>
      <family val="3"/>
    </font>
    <font>
      <b/>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style="thin"/>
      <right/>
      <top/>
      <bottom/>
    </border>
    <border>
      <left/>
      <right/>
      <top/>
      <bottom style="double"/>
    </border>
    <border>
      <left style="medium"/>
      <right/>
      <top/>
      <bottom/>
    </border>
    <border>
      <left style="thin"/>
      <right style="medium"/>
      <top/>
      <bottom/>
    </border>
    <border>
      <left style="medium"/>
      <right/>
      <top style="thin"/>
      <bottom style="thin"/>
    </border>
    <border>
      <left style="thin"/>
      <right style="medium"/>
      <top style="thin"/>
      <bottom style="thin"/>
    </border>
    <border>
      <left style="medium"/>
      <right/>
      <top/>
      <bottom style="medium"/>
    </border>
    <border>
      <left style="thin"/>
      <right style="medium"/>
      <top/>
      <bottom style="medium"/>
    </border>
    <border>
      <left/>
      <right style="thin"/>
      <top style="thin"/>
      <bottom style="thin"/>
    </border>
    <border>
      <left/>
      <right style="medium"/>
      <top/>
      <bottom/>
    </border>
    <border>
      <left style="medium"/>
      <right style="thin"/>
      <top style="medium"/>
      <bottom style="medium"/>
    </border>
    <border>
      <left style="thin"/>
      <right style="medium"/>
      <top style="medium"/>
      <bottom style="medium"/>
    </border>
    <border>
      <left style="thin"/>
      <right style="thin"/>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medium"/>
      <bottom style="medium"/>
    </border>
    <border>
      <left style="medium"/>
      <right/>
      <top style="medium"/>
      <bottom/>
    </border>
    <border>
      <left/>
      <right style="medium"/>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4">
    <xf numFmtId="0" fontId="0" fillId="0" borderId="0" xfId="0" applyAlignment="1">
      <alignment vertical="center"/>
    </xf>
    <xf numFmtId="177" fontId="0" fillId="0" borderId="0" xfId="0" applyNumberFormat="1" applyAlignment="1">
      <alignment vertical="center"/>
    </xf>
    <xf numFmtId="0" fontId="0" fillId="0" borderId="0" xfId="0" applyNumberFormat="1" applyAlignment="1">
      <alignment vertical="center"/>
    </xf>
    <xf numFmtId="178"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0" fontId="0" fillId="0" borderId="10" xfId="0" applyBorder="1" applyAlignment="1">
      <alignment vertical="center"/>
    </xf>
    <xf numFmtId="0" fontId="0" fillId="0" borderId="0" xfId="0" applyBorder="1" applyAlignment="1">
      <alignment vertical="center"/>
    </xf>
    <xf numFmtId="14" fontId="0" fillId="0" borderId="0" xfId="0" applyNumberFormat="1" applyBorder="1" applyAlignment="1">
      <alignment vertical="center"/>
    </xf>
    <xf numFmtId="176" fontId="0" fillId="0" borderId="0" xfId="0" applyNumberFormat="1" applyBorder="1" applyAlignment="1">
      <alignment vertical="center"/>
    </xf>
    <xf numFmtId="0" fontId="0" fillId="0" borderId="11" xfId="0" applyBorder="1" applyAlignment="1">
      <alignment vertical="center"/>
    </xf>
    <xf numFmtId="14" fontId="0" fillId="0" borderId="11" xfId="0" applyNumberFormat="1" applyBorder="1" applyAlignment="1">
      <alignment vertical="center"/>
    </xf>
    <xf numFmtId="38" fontId="0" fillId="0" borderId="11" xfId="49" applyFont="1" applyBorder="1" applyAlignment="1">
      <alignment horizontal="right" vertical="center"/>
    </xf>
    <xf numFmtId="0" fontId="0" fillId="0" borderId="12" xfId="0" applyBorder="1" applyAlignment="1">
      <alignment vertical="center"/>
    </xf>
    <xf numFmtId="14" fontId="0" fillId="0" borderId="12" xfId="0" applyNumberFormat="1" applyBorder="1" applyAlignment="1">
      <alignment vertical="center"/>
    </xf>
    <xf numFmtId="0" fontId="0" fillId="33" borderId="12" xfId="0" applyFill="1" applyBorder="1" applyAlignment="1">
      <alignment vertical="center"/>
    </xf>
    <xf numFmtId="14" fontId="0" fillId="33" borderId="12" xfId="0" applyNumberFormat="1" applyFill="1" applyBorder="1" applyAlignment="1">
      <alignment vertical="center"/>
    </xf>
    <xf numFmtId="38" fontId="0" fillId="33" borderId="12" xfId="49" applyFont="1" applyFill="1" applyBorder="1" applyAlignment="1">
      <alignment horizontal="right" vertical="center"/>
    </xf>
    <xf numFmtId="0" fontId="0" fillId="33" borderId="10" xfId="0" applyFill="1" applyBorder="1" applyAlignment="1">
      <alignment vertical="center"/>
    </xf>
    <xf numFmtId="0" fontId="0" fillId="0" borderId="13" xfId="0" applyBorder="1" applyAlignment="1">
      <alignment vertical="center"/>
    </xf>
    <xf numFmtId="0" fontId="3" fillId="0" borderId="0" xfId="0" applyFont="1" applyAlignment="1">
      <alignment vertical="center"/>
    </xf>
    <xf numFmtId="0" fontId="0" fillId="0" borderId="14" xfId="0" applyFont="1" applyBorder="1" applyAlignment="1">
      <alignment vertical="center"/>
    </xf>
    <xf numFmtId="181" fontId="0" fillId="0" borderId="14" xfId="0" applyNumberFormat="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14" fontId="0" fillId="0" borderId="18" xfId="0" applyNumberForma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4" borderId="23" xfId="0" applyFill="1" applyBorder="1" applyAlignment="1">
      <alignment vertical="center"/>
    </xf>
    <xf numFmtId="0" fontId="0" fillId="0" borderId="24" xfId="0" applyBorder="1" applyAlignment="1">
      <alignment vertical="center"/>
    </xf>
    <xf numFmtId="176" fontId="0" fillId="0" borderId="12" xfId="0" applyNumberFormat="1" applyBorder="1" applyAlignment="1">
      <alignment vertical="center"/>
    </xf>
    <xf numFmtId="176" fontId="0" fillId="0" borderId="11" xfId="0" applyNumberFormat="1" applyBorder="1" applyAlignment="1">
      <alignment vertical="center"/>
    </xf>
    <xf numFmtId="0" fontId="0" fillId="0" borderId="25" xfId="0" applyBorder="1" applyAlignment="1">
      <alignment vertical="center"/>
    </xf>
    <xf numFmtId="0" fontId="0" fillId="0" borderId="26" xfId="0" applyBorder="1" applyAlignment="1">
      <alignment vertical="center"/>
    </xf>
    <xf numFmtId="14" fontId="0" fillId="0" borderId="26" xfId="0" applyNumberFormat="1" applyBorder="1" applyAlignment="1">
      <alignment vertical="center"/>
    </xf>
    <xf numFmtId="38" fontId="0" fillId="0" borderId="26" xfId="49" applyFont="1" applyBorder="1" applyAlignment="1">
      <alignment horizontal="right" vertical="center"/>
    </xf>
    <xf numFmtId="176" fontId="0" fillId="0" borderId="26" xfId="0" applyNumberFormat="1" applyBorder="1" applyAlignment="1">
      <alignment vertical="center"/>
    </xf>
    <xf numFmtId="0" fontId="0" fillId="0" borderId="27" xfId="0" applyBorder="1" applyAlignment="1">
      <alignment vertical="center"/>
    </xf>
    <xf numFmtId="0" fontId="0" fillId="0" borderId="28" xfId="0" applyBorder="1" applyAlignment="1">
      <alignment vertical="center"/>
    </xf>
    <xf numFmtId="178" fontId="0" fillId="0" borderId="29" xfId="0" applyNumberFormat="1" applyBorder="1" applyAlignment="1">
      <alignment vertical="center"/>
    </xf>
    <xf numFmtId="0" fontId="0" fillId="0" borderId="30" xfId="0" applyBorder="1" applyAlignment="1">
      <alignment vertical="center"/>
    </xf>
    <xf numFmtId="178" fontId="0" fillId="0" borderId="18" xfId="0" applyNumberFormat="1" applyBorder="1" applyAlignment="1">
      <alignment vertical="center"/>
    </xf>
    <xf numFmtId="0" fontId="0" fillId="0" borderId="31" xfId="0" applyBorder="1" applyAlignment="1">
      <alignment vertical="center"/>
    </xf>
    <xf numFmtId="178" fontId="0" fillId="0" borderId="32" xfId="0" applyNumberFormat="1" applyBorder="1" applyAlignment="1">
      <alignment vertical="center"/>
    </xf>
    <xf numFmtId="178" fontId="0" fillId="0" borderId="33" xfId="0" applyNumberFormat="1" applyBorder="1" applyAlignment="1">
      <alignment vertical="center"/>
    </xf>
    <xf numFmtId="178" fontId="0" fillId="0" borderId="34" xfId="0" applyNumberFormat="1" applyBorder="1" applyAlignment="1">
      <alignment vertical="center"/>
    </xf>
    <xf numFmtId="0" fontId="0" fillId="0" borderId="23" xfId="0" applyBorder="1" applyAlignment="1">
      <alignment vertical="center"/>
    </xf>
    <xf numFmtId="178" fontId="0" fillId="0" borderId="24" xfId="0" applyNumberFormat="1" applyBorder="1" applyAlignment="1">
      <alignment vertical="center"/>
    </xf>
    <xf numFmtId="178" fontId="0" fillId="0" borderId="35" xfId="0" applyNumberFormat="1" applyBorder="1" applyAlignment="1">
      <alignment vertical="center"/>
    </xf>
    <xf numFmtId="182" fontId="0" fillId="0" borderId="24" xfId="0" applyNumberFormat="1" applyBorder="1" applyAlignment="1">
      <alignment vertical="center"/>
    </xf>
    <xf numFmtId="0" fontId="31" fillId="0" borderId="0" xfId="43" applyAlignment="1" applyProtection="1">
      <alignment vertical="center"/>
      <protection/>
    </xf>
    <xf numFmtId="183" fontId="0" fillId="0" borderId="0" xfId="0" applyNumberFormat="1" applyAlignment="1">
      <alignment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ill>
        <patternFill>
          <bgColor theme="3" tint="0.7999799847602844"/>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ctaikai31@yahoo.co.jp"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J20" sqref="J20"/>
    </sheetView>
  </sheetViews>
  <sheetFormatPr defaultColWidth="9.00390625" defaultRowHeight="13.5"/>
  <sheetData>
    <row r="1" ht="25.5">
      <c r="A1" s="23" t="s">
        <v>56</v>
      </c>
    </row>
    <row r="2" ht="25.5">
      <c r="A2" s="24" t="s">
        <v>86</v>
      </c>
    </row>
    <row r="4" ht="13.5">
      <c r="A4" s="25" t="s">
        <v>57</v>
      </c>
    </row>
    <row r="6" ht="13.5">
      <c r="A6" s="25" t="s">
        <v>64</v>
      </c>
    </row>
    <row r="7" ht="13.5">
      <c r="A7" t="s">
        <v>58</v>
      </c>
    </row>
    <row r="8" ht="13.5">
      <c r="A8" s="20" t="s">
        <v>59</v>
      </c>
    </row>
    <row r="9" ht="13.5">
      <c r="A9" t="s">
        <v>60</v>
      </c>
    </row>
    <row r="10" ht="13.5">
      <c r="A10" t="s">
        <v>61</v>
      </c>
    </row>
    <row r="11" ht="13.5">
      <c r="A11" t="s">
        <v>62</v>
      </c>
    </row>
    <row r="12" ht="13.5">
      <c r="A12" s="20" t="s">
        <v>63</v>
      </c>
    </row>
    <row r="14" ht="13.5">
      <c r="A14" s="25" t="s">
        <v>69</v>
      </c>
    </row>
    <row r="16" ht="13.5">
      <c r="A16" s="25" t="s">
        <v>70</v>
      </c>
    </row>
    <row r="17" ht="13.5">
      <c r="A17" t="s">
        <v>74</v>
      </c>
    </row>
    <row r="19" spans="2:3" ht="13.5">
      <c r="B19" t="s">
        <v>65</v>
      </c>
      <c r="C19" t="s">
        <v>93</v>
      </c>
    </row>
    <row r="20" spans="2:3" ht="13.5">
      <c r="B20" t="s">
        <v>66</v>
      </c>
      <c r="C20" t="s">
        <v>67</v>
      </c>
    </row>
    <row r="22" ht="13.5">
      <c r="A22" t="s">
        <v>85</v>
      </c>
    </row>
    <row r="24" ht="13.5">
      <c r="A24" s="25" t="s">
        <v>71</v>
      </c>
    </row>
    <row r="26" ht="13.5">
      <c r="B26" s="57" t="s">
        <v>89</v>
      </c>
    </row>
    <row r="28" ht="13.5">
      <c r="A28" t="s">
        <v>68</v>
      </c>
    </row>
  </sheetData>
  <sheetProtection/>
  <hyperlinks>
    <hyperlink ref="B26" r:id="rId1" display="octaikai31@yahoo.co.jp "/>
  </hyperlinks>
  <printOptions/>
  <pageMargins left="0.787" right="0.787" top="0.984" bottom="0.984" header="0.512" footer="0.512"/>
  <pageSetup orientation="portrait" paperSize="9" r:id="rId2"/>
</worksheet>
</file>

<file path=xl/worksheets/sheet2.xml><?xml version="1.0" encoding="utf-8"?>
<worksheet xmlns="http://schemas.openxmlformats.org/spreadsheetml/2006/main" xmlns:r="http://schemas.openxmlformats.org/officeDocument/2006/relationships">
  <dimension ref="A2:C13"/>
  <sheetViews>
    <sheetView zoomScalePageLayoutView="0" workbookViewId="0" topLeftCell="A1">
      <selection activeCell="C3" sqref="C3"/>
    </sheetView>
  </sheetViews>
  <sheetFormatPr defaultColWidth="9.00390625" defaultRowHeight="13.5"/>
  <cols>
    <col min="2" max="2" width="18.25390625" style="0" customWidth="1"/>
    <col min="3" max="3" width="22.75390625" style="0" customWidth="1"/>
  </cols>
  <sheetData>
    <row r="1" ht="14.25" thickBot="1"/>
    <row r="2" spans="2:3" ht="13.5">
      <c r="B2" s="59" t="s">
        <v>77</v>
      </c>
      <c r="C2" s="60"/>
    </row>
    <row r="3" spans="1:3" ht="13.5">
      <c r="A3" s="34"/>
      <c r="B3" s="33" t="s">
        <v>78</v>
      </c>
      <c r="C3" s="29"/>
    </row>
    <row r="4" spans="1:3" ht="13.5">
      <c r="A4" s="34"/>
      <c r="B4" s="33" t="s">
        <v>79</v>
      </c>
      <c r="C4" s="29"/>
    </row>
    <row r="5" spans="1:3" ht="13.5">
      <c r="A5" s="34"/>
      <c r="B5" s="33" t="s">
        <v>2</v>
      </c>
      <c r="C5" s="29"/>
    </row>
    <row r="6" spans="1:3" ht="13.5">
      <c r="A6" s="34"/>
      <c r="B6" s="33" t="s">
        <v>13</v>
      </c>
      <c r="C6" s="32"/>
    </row>
    <row r="7" spans="1:3" ht="13.5">
      <c r="A7" s="34"/>
      <c r="B7" s="33" t="s">
        <v>3</v>
      </c>
      <c r="C7" s="32"/>
    </row>
    <row r="8" spans="2:3" ht="13.5">
      <c r="B8" s="28" t="s">
        <v>5</v>
      </c>
      <c r="C8" s="29"/>
    </row>
    <row r="9" spans="2:3" ht="13.5">
      <c r="B9" s="26" t="s">
        <v>6</v>
      </c>
      <c r="C9" s="27"/>
    </row>
    <row r="10" spans="2:3" ht="13.5">
      <c r="B10" s="28" t="s">
        <v>76</v>
      </c>
      <c r="C10" s="29"/>
    </row>
    <row r="11" spans="2:3" ht="14.25" thickBot="1">
      <c r="B11" s="30" t="s">
        <v>80</v>
      </c>
      <c r="C11" s="31"/>
    </row>
    <row r="12" ht="14.25" thickBot="1"/>
    <row r="13" spans="2:3" ht="14.25" thickBot="1">
      <c r="B13" s="35" t="s">
        <v>81</v>
      </c>
      <c r="C13" s="36" t="s">
        <v>82</v>
      </c>
    </row>
  </sheetData>
  <sheetProtection/>
  <mergeCells count="1">
    <mergeCell ref="B2:C2"/>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R53"/>
  <sheetViews>
    <sheetView zoomScalePageLayoutView="0" workbookViewId="0" topLeftCell="A1">
      <pane ySplit="3" topLeftCell="A4" activePane="bottomLeft" state="frozen"/>
      <selection pane="topLeft" activeCell="A1" sqref="A1"/>
      <selection pane="bottomLeft" activeCell="H7" sqref="H7"/>
    </sheetView>
  </sheetViews>
  <sheetFormatPr defaultColWidth="9.00390625" defaultRowHeight="13.5"/>
  <cols>
    <col min="1" max="1" width="4.375" style="0" customWidth="1"/>
    <col min="2" max="2" width="12.125" style="0" bestFit="1" customWidth="1"/>
    <col min="3" max="3" width="13.625" style="0" bestFit="1" customWidth="1"/>
    <col min="4" max="4" width="11.625" style="0" bestFit="1" customWidth="1"/>
    <col min="6" max="6" width="5.25390625" style="0" bestFit="1" customWidth="1"/>
    <col min="7" max="7" width="9.875" style="0" bestFit="1" customWidth="1"/>
    <col min="8" max="8" width="11.625" style="0" customWidth="1"/>
    <col min="9" max="9" width="12.75390625" style="0" customWidth="1"/>
    <col min="10" max="10" width="18.375" style="0" customWidth="1"/>
    <col min="11" max="11" width="13.75390625" style="0" bestFit="1" customWidth="1"/>
    <col min="12" max="12" width="11.00390625" style="0" bestFit="1" customWidth="1"/>
    <col min="13" max="13" width="10.125" style="0" bestFit="1" customWidth="1"/>
    <col min="15" max="15" width="11.50390625" style="0" customWidth="1"/>
    <col min="16" max="16" width="23.875" style="0" bestFit="1" customWidth="1"/>
    <col min="17" max="17" width="31.75390625" style="0" bestFit="1" customWidth="1"/>
  </cols>
  <sheetData>
    <row r="2" spans="1:18" ht="13.5">
      <c r="A2" s="18"/>
      <c r="B2" s="15" t="s">
        <v>0</v>
      </c>
      <c r="C2" s="15" t="s">
        <v>1</v>
      </c>
      <c r="D2" s="16" t="s">
        <v>13</v>
      </c>
      <c r="E2" s="15" t="s">
        <v>84</v>
      </c>
      <c r="F2" s="15" t="s">
        <v>7</v>
      </c>
      <c r="G2" s="15" t="s">
        <v>18</v>
      </c>
      <c r="H2" s="15" t="s">
        <v>34</v>
      </c>
      <c r="I2" s="15" t="s">
        <v>16</v>
      </c>
      <c r="J2" s="15" t="s">
        <v>24</v>
      </c>
      <c r="K2" s="15" t="s">
        <v>8</v>
      </c>
      <c r="L2" s="15" t="s">
        <v>55</v>
      </c>
      <c r="M2" s="15" t="s">
        <v>9</v>
      </c>
      <c r="N2" s="17" t="s">
        <v>21</v>
      </c>
      <c r="O2" s="15" t="s">
        <v>10</v>
      </c>
      <c r="P2" s="15" t="s">
        <v>11</v>
      </c>
      <c r="Q2" s="15" t="s">
        <v>12</v>
      </c>
      <c r="R2" s="19"/>
    </row>
    <row r="3" spans="1:18" ht="14.25" thickBot="1">
      <c r="A3" s="39" t="s">
        <v>14</v>
      </c>
      <c r="B3" s="40" t="s">
        <v>87</v>
      </c>
      <c r="C3" s="40" t="s">
        <v>88</v>
      </c>
      <c r="D3" s="41">
        <v>31822</v>
      </c>
      <c r="E3" s="40">
        <f>DATEDIF(D3,"2010/3/31","Y")</f>
        <v>23</v>
      </c>
      <c r="F3" s="40" t="s">
        <v>15</v>
      </c>
      <c r="G3" s="40" t="s">
        <v>90</v>
      </c>
      <c r="H3" s="40" t="s">
        <v>35</v>
      </c>
      <c r="I3" s="40">
        <v>123456</v>
      </c>
      <c r="J3" s="40" t="s">
        <v>17</v>
      </c>
      <c r="K3" s="40" t="s">
        <v>20</v>
      </c>
      <c r="L3" s="40" t="s">
        <v>20</v>
      </c>
      <c r="M3" s="40" t="s">
        <v>19</v>
      </c>
      <c r="N3" s="42">
        <f>IF(OR(RIGHT(G3,1)="N",RIGHT(G3,1)="G"),"500",IF(RIGHT(G3,1)="E","2800",IF(E3&lt;=18,"1500",IF(OR(RIGHT(G3,1)="A",RIGHT(G3,1)="S",RIGHT(G3,1)="B"),"2500","0")))+IF(H3="なし（レンタル）","200")+IF(K3="希望する","200")+IF(L3="希望する","200"))</f>
        <v>2900</v>
      </c>
      <c r="O3" s="43">
        <v>1628644</v>
      </c>
      <c r="P3" s="40" t="s">
        <v>22</v>
      </c>
      <c r="Q3" s="44" t="s">
        <v>23</v>
      </c>
      <c r="R3" s="19"/>
    </row>
    <row r="4" spans="1:18" ht="13.5">
      <c r="A4" s="6">
        <v>1</v>
      </c>
      <c r="B4" s="13"/>
      <c r="C4" s="13"/>
      <c r="D4" s="14"/>
      <c r="E4" s="13">
        <f aca="true" t="shared" si="0" ref="E4:E53">IF(D4="","",DATEDIF(D4,"2010/3/31","Y"))</f>
      </c>
      <c r="F4" s="13"/>
      <c r="G4" s="13" t="s">
        <v>94</v>
      </c>
      <c r="H4" s="13"/>
      <c r="I4" s="13"/>
      <c r="J4" s="13"/>
      <c r="K4" s="13"/>
      <c r="L4" s="13"/>
      <c r="M4" s="13"/>
      <c r="N4" s="12">
        <f>IF(OR(RIGHT(G4,1)="N",RIGHT(G4,1)="G"),"500",IF(RIGHT(G4,1)="E","2800",IF(E4&lt;=18,"1500",IF(OR(RIGHT(G4,1)="A",RIGHT(G4,1)="S",RIGHT(G4,1)="B"),"2500","0")))+IF(H4="なし（レンタル）","200")+IF(K4="希望する","200")+IF(L4="希望する","200"))</f>
        <v>2500</v>
      </c>
      <c r="O4" s="37"/>
      <c r="P4" s="13"/>
      <c r="Q4" s="13"/>
      <c r="R4" s="19"/>
    </row>
    <row r="5" spans="1:18" ht="13.5">
      <c r="A5" s="6">
        <v>2</v>
      </c>
      <c r="B5" s="13"/>
      <c r="C5" s="13"/>
      <c r="D5" s="14"/>
      <c r="E5" s="13">
        <f t="shared" si="0"/>
      </c>
      <c r="F5" s="13"/>
      <c r="G5" s="13"/>
      <c r="H5" s="13"/>
      <c r="I5" s="13"/>
      <c r="J5" s="13"/>
      <c r="K5" s="13"/>
      <c r="L5" s="13"/>
      <c r="M5" s="13"/>
      <c r="N5" s="12">
        <f aca="true" t="shared" si="1" ref="N5:N53">IF(OR(RIGHT(G5,1)="N",RIGHT(G5,1)="G"),"500",IF(RIGHT(G5,1)="E","2800",IF(E5&lt;=18,"1500",IF(OR(RIGHT(G5,1)="A",RIGHT(G5,1)="S",RIGHT(G5,1)="B"),"2500","0")))+IF(H5="なし（レンタル）","200")+IF(K5="希望する","200")+IF(L5="希望する","200"))</f>
        <v>0</v>
      </c>
      <c r="O5" s="37"/>
      <c r="P5" s="13"/>
      <c r="Q5" s="13"/>
      <c r="R5" s="19"/>
    </row>
    <row r="6" spans="1:18" ht="13.5">
      <c r="A6" s="6">
        <v>3</v>
      </c>
      <c r="B6" s="13"/>
      <c r="C6" s="13"/>
      <c r="D6" s="14"/>
      <c r="E6" s="13">
        <f t="shared" si="0"/>
      </c>
      <c r="F6" s="13"/>
      <c r="G6" s="13"/>
      <c r="H6" s="13"/>
      <c r="I6" s="13"/>
      <c r="J6" s="13"/>
      <c r="K6" s="13"/>
      <c r="L6" s="13"/>
      <c r="M6" s="13"/>
      <c r="N6" s="12">
        <f t="shared" si="1"/>
        <v>0</v>
      </c>
      <c r="O6" s="37"/>
      <c r="P6" s="13"/>
      <c r="Q6" s="13"/>
      <c r="R6" s="19"/>
    </row>
    <row r="7" spans="1:18" ht="13.5">
      <c r="A7" s="6">
        <v>4</v>
      </c>
      <c r="B7" s="10"/>
      <c r="C7" s="10"/>
      <c r="D7" s="11"/>
      <c r="E7" s="10">
        <f t="shared" si="0"/>
      </c>
      <c r="F7" s="10"/>
      <c r="G7" s="13"/>
      <c r="H7" s="10"/>
      <c r="I7" s="10"/>
      <c r="J7" s="10"/>
      <c r="K7" s="10"/>
      <c r="L7" s="10"/>
      <c r="M7" s="10"/>
      <c r="N7" s="12">
        <f t="shared" si="1"/>
        <v>0</v>
      </c>
      <c r="O7" s="38"/>
      <c r="P7" s="10"/>
      <c r="Q7" s="10"/>
      <c r="R7" s="19"/>
    </row>
    <row r="8" spans="1:18" ht="13.5">
      <c r="A8" s="6">
        <v>5</v>
      </c>
      <c r="B8" s="7"/>
      <c r="C8" s="7"/>
      <c r="D8" s="8"/>
      <c r="E8" s="7">
        <f t="shared" si="0"/>
      </c>
      <c r="F8" s="7"/>
      <c r="G8" s="13"/>
      <c r="H8" s="7"/>
      <c r="I8" s="7"/>
      <c r="J8" s="7"/>
      <c r="K8" s="7"/>
      <c r="L8" s="7"/>
      <c r="M8" s="7"/>
      <c r="N8" s="12">
        <f t="shared" si="1"/>
        <v>0</v>
      </c>
      <c r="O8" s="9"/>
      <c r="P8" s="7"/>
      <c r="Q8" s="7"/>
      <c r="R8" s="19"/>
    </row>
    <row r="9" spans="1:18" ht="13.5">
      <c r="A9" s="6">
        <v>6</v>
      </c>
      <c r="B9" s="13"/>
      <c r="C9" s="13"/>
      <c r="D9" s="14"/>
      <c r="E9" s="13">
        <f t="shared" si="0"/>
      </c>
      <c r="F9" s="13"/>
      <c r="G9" s="13"/>
      <c r="H9" s="13"/>
      <c r="I9" s="13"/>
      <c r="J9" s="13"/>
      <c r="K9" s="13"/>
      <c r="L9" s="13"/>
      <c r="M9" s="13"/>
      <c r="N9" s="12">
        <f t="shared" si="1"/>
        <v>0</v>
      </c>
      <c r="O9" s="37"/>
      <c r="P9" s="13"/>
      <c r="Q9" s="13"/>
      <c r="R9" s="19"/>
    </row>
    <row r="10" spans="1:18" ht="13.5">
      <c r="A10" s="6">
        <v>7</v>
      </c>
      <c r="B10" s="13"/>
      <c r="C10" s="13"/>
      <c r="D10" s="14"/>
      <c r="E10" s="13">
        <f t="shared" si="0"/>
      </c>
      <c r="F10" s="13"/>
      <c r="G10" s="13"/>
      <c r="H10" s="13"/>
      <c r="I10" s="13"/>
      <c r="J10" s="13"/>
      <c r="K10" s="13"/>
      <c r="L10" s="13"/>
      <c r="M10" s="13"/>
      <c r="N10" s="12">
        <f t="shared" si="1"/>
        <v>0</v>
      </c>
      <c r="O10" s="37"/>
      <c r="P10" s="13"/>
      <c r="Q10" s="13"/>
      <c r="R10" s="19"/>
    </row>
    <row r="11" spans="1:18" ht="13.5">
      <c r="A11" s="6">
        <v>8</v>
      </c>
      <c r="B11" s="13"/>
      <c r="C11" s="13"/>
      <c r="D11" s="14"/>
      <c r="E11" s="13">
        <f t="shared" si="0"/>
      </c>
      <c r="F11" s="13"/>
      <c r="G11" s="13"/>
      <c r="H11" s="13"/>
      <c r="I11" s="13"/>
      <c r="J11" s="13"/>
      <c r="K11" s="13"/>
      <c r="L11" s="13"/>
      <c r="M11" s="13"/>
      <c r="N11" s="12">
        <f t="shared" si="1"/>
        <v>0</v>
      </c>
      <c r="O11" s="37"/>
      <c r="P11" s="13"/>
      <c r="Q11" s="13"/>
      <c r="R11" s="19"/>
    </row>
    <row r="12" spans="1:18" ht="13.5">
      <c r="A12" s="6">
        <v>9</v>
      </c>
      <c r="B12" s="13"/>
      <c r="C12" s="13"/>
      <c r="D12" s="14"/>
      <c r="E12" s="13">
        <f t="shared" si="0"/>
      </c>
      <c r="F12" s="13"/>
      <c r="G12" s="13"/>
      <c r="H12" s="13"/>
      <c r="I12" s="13"/>
      <c r="J12" s="13"/>
      <c r="K12" s="13"/>
      <c r="L12" s="13"/>
      <c r="M12" s="13"/>
      <c r="N12" s="12">
        <f t="shared" si="1"/>
        <v>0</v>
      </c>
      <c r="O12" s="37"/>
      <c r="P12" s="13"/>
      <c r="Q12" s="13"/>
      <c r="R12" s="19"/>
    </row>
    <row r="13" spans="1:18" ht="13.5">
      <c r="A13" s="6">
        <v>10</v>
      </c>
      <c r="B13" s="13"/>
      <c r="C13" s="13"/>
      <c r="D13" s="14"/>
      <c r="E13" s="13">
        <f t="shared" si="0"/>
      </c>
      <c r="F13" s="13"/>
      <c r="G13" s="13"/>
      <c r="H13" s="13"/>
      <c r="I13" s="13"/>
      <c r="J13" s="13"/>
      <c r="K13" s="13"/>
      <c r="L13" s="13"/>
      <c r="M13" s="13"/>
      <c r="N13" s="12">
        <f t="shared" si="1"/>
        <v>0</v>
      </c>
      <c r="O13" s="37"/>
      <c r="P13" s="13"/>
      <c r="Q13" s="13"/>
      <c r="R13" s="19"/>
    </row>
    <row r="14" spans="1:18" ht="13.5">
      <c r="A14" s="6">
        <v>11</v>
      </c>
      <c r="B14" s="13"/>
      <c r="C14" s="13"/>
      <c r="D14" s="14"/>
      <c r="E14" s="13">
        <f t="shared" si="0"/>
      </c>
      <c r="F14" s="13"/>
      <c r="G14" s="13"/>
      <c r="H14" s="13"/>
      <c r="I14" s="13"/>
      <c r="J14" s="13"/>
      <c r="K14" s="13"/>
      <c r="L14" s="13"/>
      <c r="M14" s="13"/>
      <c r="N14" s="12">
        <f t="shared" si="1"/>
        <v>0</v>
      </c>
      <c r="O14" s="37"/>
      <c r="P14" s="13"/>
      <c r="Q14" s="13"/>
      <c r="R14" s="19"/>
    </row>
    <row r="15" spans="1:18" ht="13.5">
      <c r="A15" s="6">
        <v>12</v>
      </c>
      <c r="B15" s="13"/>
      <c r="C15" s="13"/>
      <c r="D15" s="14"/>
      <c r="E15" s="13">
        <f t="shared" si="0"/>
      </c>
      <c r="F15" s="13"/>
      <c r="G15" s="13"/>
      <c r="H15" s="13"/>
      <c r="I15" s="13"/>
      <c r="J15" s="13"/>
      <c r="K15" s="13"/>
      <c r="L15" s="13"/>
      <c r="M15" s="13"/>
      <c r="N15" s="12">
        <f t="shared" si="1"/>
        <v>0</v>
      </c>
      <c r="O15" s="37"/>
      <c r="P15" s="13"/>
      <c r="Q15" s="13"/>
      <c r="R15" s="19"/>
    </row>
    <row r="16" spans="1:18" ht="13.5">
      <c r="A16" s="6">
        <v>13</v>
      </c>
      <c r="B16" s="13"/>
      <c r="C16" s="13"/>
      <c r="D16" s="14"/>
      <c r="E16" s="13">
        <f t="shared" si="0"/>
      </c>
      <c r="F16" s="13"/>
      <c r="G16" s="13"/>
      <c r="H16" s="13"/>
      <c r="I16" s="13"/>
      <c r="J16" s="13"/>
      <c r="K16" s="13"/>
      <c r="L16" s="13"/>
      <c r="M16" s="13"/>
      <c r="N16" s="12">
        <f t="shared" si="1"/>
        <v>0</v>
      </c>
      <c r="O16" s="37"/>
      <c r="P16" s="13"/>
      <c r="Q16" s="13"/>
      <c r="R16" s="19"/>
    </row>
    <row r="17" spans="1:18" ht="13.5">
      <c r="A17" s="6">
        <v>14</v>
      </c>
      <c r="B17" s="13"/>
      <c r="C17" s="13"/>
      <c r="D17" s="14"/>
      <c r="E17" s="13">
        <f t="shared" si="0"/>
      </c>
      <c r="F17" s="13"/>
      <c r="G17" s="13"/>
      <c r="H17" s="13"/>
      <c r="I17" s="13"/>
      <c r="J17" s="13"/>
      <c r="K17" s="13"/>
      <c r="L17" s="13"/>
      <c r="M17" s="13"/>
      <c r="N17" s="12">
        <f t="shared" si="1"/>
        <v>0</v>
      </c>
      <c r="O17" s="37"/>
      <c r="P17" s="13"/>
      <c r="Q17" s="13"/>
      <c r="R17" s="19"/>
    </row>
    <row r="18" spans="1:18" ht="13.5">
      <c r="A18" s="6">
        <v>15</v>
      </c>
      <c r="B18" s="13"/>
      <c r="C18" s="13"/>
      <c r="D18" s="14"/>
      <c r="E18" s="13">
        <f t="shared" si="0"/>
      </c>
      <c r="F18" s="13"/>
      <c r="G18" s="13"/>
      <c r="H18" s="13"/>
      <c r="I18" s="13"/>
      <c r="J18" s="13"/>
      <c r="K18" s="13"/>
      <c r="L18" s="13"/>
      <c r="M18" s="13"/>
      <c r="N18" s="12">
        <f t="shared" si="1"/>
        <v>0</v>
      </c>
      <c r="O18" s="37"/>
      <c r="P18" s="13"/>
      <c r="Q18" s="13"/>
      <c r="R18" s="19"/>
    </row>
    <row r="19" spans="1:18" ht="13.5">
      <c r="A19" s="6">
        <v>16</v>
      </c>
      <c r="B19" s="13"/>
      <c r="C19" s="13"/>
      <c r="D19" s="14"/>
      <c r="E19" s="13">
        <f t="shared" si="0"/>
      </c>
      <c r="F19" s="13"/>
      <c r="G19" s="13"/>
      <c r="H19" s="13"/>
      <c r="I19" s="13"/>
      <c r="J19" s="13"/>
      <c r="K19" s="13"/>
      <c r="L19" s="13"/>
      <c r="M19" s="13"/>
      <c r="N19" s="12">
        <f t="shared" si="1"/>
        <v>0</v>
      </c>
      <c r="O19" s="37"/>
      <c r="P19" s="13"/>
      <c r="Q19" s="13"/>
      <c r="R19" s="19"/>
    </row>
    <row r="20" spans="1:18" ht="13.5">
      <c r="A20" s="6">
        <v>17</v>
      </c>
      <c r="B20" s="13"/>
      <c r="C20" s="13"/>
      <c r="D20" s="14"/>
      <c r="E20" s="13">
        <f t="shared" si="0"/>
      </c>
      <c r="F20" s="13"/>
      <c r="G20" s="13"/>
      <c r="H20" s="13"/>
      <c r="I20" s="13"/>
      <c r="J20" s="13"/>
      <c r="K20" s="13"/>
      <c r="L20" s="13"/>
      <c r="M20" s="13"/>
      <c r="N20" s="12">
        <f t="shared" si="1"/>
        <v>0</v>
      </c>
      <c r="O20" s="37"/>
      <c r="P20" s="13"/>
      <c r="Q20" s="13"/>
      <c r="R20" s="19"/>
    </row>
    <row r="21" spans="1:18" ht="13.5">
      <c r="A21" s="6">
        <v>18</v>
      </c>
      <c r="B21" s="13"/>
      <c r="C21" s="13"/>
      <c r="D21" s="14"/>
      <c r="E21" s="13">
        <f t="shared" si="0"/>
      </c>
      <c r="F21" s="13"/>
      <c r="G21" s="13"/>
      <c r="H21" s="13"/>
      <c r="I21" s="13"/>
      <c r="J21" s="13"/>
      <c r="K21" s="13"/>
      <c r="L21" s="13"/>
      <c r="M21" s="13"/>
      <c r="N21" s="12">
        <f t="shared" si="1"/>
        <v>0</v>
      </c>
      <c r="O21" s="37"/>
      <c r="P21" s="13"/>
      <c r="Q21" s="13"/>
      <c r="R21" s="19"/>
    </row>
    <row r="22" spans="1:18" ht="13.5">
      <c r="A22" s="6">
        <v>19</v>
      </c>
      <c r="B22" s="13"/>
      <c r="C22" s="13"/>
      <c r="D22" s="14"/>
      <c r="E22" s="13">
        <f t="shared" si="0"/>
      </c>
      <c r="F22" s="13"/>
      <c r="G22" s="13"/>
      <c r="H22" s="13"/>
      <c r="I22" s="13"/>
      <c r="J22" s="13"/>
      <c r="K22" s="13"/>
      <c r="L22" s="13"/>
      <c r="M22" s="13"/>
      <c r="N22" s="12">
        <f t="shared" si="1"/>
        <v>0</v>
      </c>
      <c r="O22" s="37"/>
      <c r="P22" s="13"/>
      <c r="Q22" s="13"/>
      <c r="R22" s="19"/>
    </row>
    <row r="23" spans="1:18" ht="13.5">
      <c r="A23" s="6">
        <v>20</v>
      </c>
      <c r="B23" s="13"/>
      <c r="C23" s="13"/>
      <c r="D23" s="14"/>
      <c r="E23" s="13">
        <f t="shared" si="0"/>
      </c>
      <c r="F23" s="13"/>
      <c r="G23" s="13"/>
      <c r="H23" s="13"/>
      <c r="I23" s="13"/>
      <c r="J23" s="13"/>
      <c r="K23" s="13"/>
      <c r="L23" s="13"/>
      <c r="M23" s="13"/>
      <c r="N23" s="12">
        <f t="shared" si="1"/>
        <v>0</v>
      </c>
      <c r="O23" s="37"/>
      <c r="P23" s="13"/>
      <c r="Q23" s="13"/>
      <c r="R23" s="19"/>
    </row>
    <row r="24" spans="1:18" ht="13.5">
      <c r="A24" s="6">
        <v>21</v>
      </c>
      <c r="B24" s="13"/>
      <c r="C24" s="13"/>
      <c r="D24" s="14"/>
      <c r="E24" s="13">
        <f t="shared" si="0"/>
      </c>
      <c r="F24" s="13"/>
      <c r="G24" s="13"/>
      <c r="H24" s="13"/>
      <c r="I24" s="13"/>
      <c r="J24" s="13"/>
      <c r="K24" s="13"/>
      <c r="L24" s="13"/>
      <c r="M24" s="13"/>
      <c r="N24" s="12">
        <f t="shared" si="1"/>
        <v>0</v>
      </c>
      <c r="O24" s="37"/>
      <c r="P24" s="13"/>
      <c r="Q24" s="13"/>
      <c r="R24" s="19"/>
    </row>
    <row r="25" spans="1:18" ht="13.5">
      <c r="A25" s="6">
        <v>22</v>
      </c>
      <c r="B25" s="13"/>
      <c r="C25" s="13"/>
      <c r="D25" s="14"/>
      <c r="E25" s="13">
        <f t="shared" si="0"/>
      </c>
      <c r="F25" s="13"/>
      <c r="G25" s="13"/>
      <c r="H25" s="13"/>
      <c r="I25" s="13"/>
      <c r="J25" s="13"/>
      <c r="K25" s="13"/>
      <c r="L25" s="13"/>
      <c r="M25" s="13"/>
      <c r="N25" s="12">
        <f t="shared" si="1"/>
        <v>0</v>
      </c>
      <c r="O25" s="37"/>
      <c r="P25" s="13"/>
      <c r="Q25" s="13"/>
      <c r="R25" s="19"/>
    </row>
    <row r="26" spans="1:18" ht="13.5">
      <c r="A26" s="6">
        <v>23</v>
      </c>
      <c r="B26" s="13"/>
      <c r="C26" s="13"/>
      <c r="D26" s="14"/>
      <c r="E26" s="13">
        <f t="shared" si="0"/>
      </c>
      <c r="F26" s="13"/>
      <c r="G26" s="13"/>
      <c r="H26" s="13"/>
      <c r="I26" s="13"/>
      <c r="J26" s="13"/>
      <c r="K26" s="13"/>
      <c r="L26" s="13"/>
      <c r="M26" s="13"/>
      <c r="N26" s="12">
        <f t="shared" si="1"/>
        <v>0</v>
      </c>
      <c r="O26" s="37"/>
      <c r="P26" s="13"/>
      <c r="Q26" s="13"/>
      <c r="R26" s="19"/>
    </row>
    <row r="27" spans="1:18" ht="13.5">
      <c r="A27" s="6">
        <v>24</v>
      </c>
      <c r="B27" s="13"/>
      <c r="C27" s="13"/>
      <c r="D27" s="14"/>
      <c r="E27" s="13">
        <f t="shared" si="0"/>
      </c>
      <c r="F27" s="13"/>
      <c r="G27" s="13"/>
      <c r="H27" s="13"/>
      <c r="I27" s="13"/>
      <c r="J27" s="13"/>
      <c r="K27" s="13"/>
      <c r="L27" s="13"/>
      <c r="M27" s="13"/>
      <c r="N27" s="12">
        <f t="shared" si="1"/>
        <v>0</v>
      </c>
      <c r="O27" s="37"/>
      <c r="P27" s="13"/>
      <c r="Q27" s="13"/>
      <c r="R27" s="19"/>
    </row>
    <row r="28" spans="1:18" ht="13.5">
      <c r="A28" s="6">
        <v>25</v>
      </c>
      <c r="B28" s="13"/>
      <c r="C28" s="13"/>
      <c r="D28" s="14"/>
      <c r="E28" s="13">
        <f t="shared" si="0"/>
      </c>
      <c r="F28" s="13"/>
      <c r="G28" s="13"/>
      <c r="H28" s="13"/>
      <c r="I28" s="13"/>
      <c r="J28" s="13"/>
      <c r="K28" s="13"/>
      <c r="L28" s="13"/>
      <c r="M28" s="13"/>
      <c r="N28" s="12">
        <f t="shared" si="1"/>
        <v>0</v>
      </c>
      <c r="O28" s="37"/>
      <c r="P28" s="13"/>
      <c r="Q28" s="13"/>
      <c r="R28" s="19"/>
    </row>
    <row r="29" spans="1:18" ht="13.5">
      <c r="A29" s="6">
        <v>26</v>
      </c>
      <c r="B29" s="13"/>
      <c r="C29" s="13"/>
      <c r="D29" s="14"/>
      <c r="E29" s="13">
        <f t="shared" si="0"/>
      </c>
      <c r="F29" s="13"/>
      <c r="G29" s="13"/>
      <c r="H29" s="13"/>
      <c r="I29" s="13"/>
      <c r="J29" s="13"/>
      <c r="K29" s="13"/>
      <c r="L29" s="13"/>
      <c r="M29" s="13"/>
      <c r="N29" s="12">
        <f t="shared" si="1"/>
        <v>0</v>
      </c>
      <c r="O29" s="37"/>
      <c r="P29" s="13"/>
      <c r="Q29" s="13"/>
      <c r="R29" s="19"/>
    </row>
    <row r="30" spans="1:18" ht="13.5">
      <c r="A30" s="6">
        <v>27</v>
      </c>
      <c r="B30" s="13"/>
      <c r="C30" s="13"/>
      <c r="D30" s="14"/>
      <c r="E30" s="13">
        <f t="shared" si="0"/>
      </c>
      <c r="F30" s="13"/>
      <c r="G30" s="13"/>
      <c r="H30" s="13"/>
      <c r="I30" s="13"/>
      <c r="J30" s="13"/>
      <c r="K30" s="13"/>
      <c r="L30" s="13"/>
      <c r="M30" s="13"/>
      <c r="N30" s="12">
        <f t="shared" si="1"/>
        <v>0</v>
      </c>
      <c r="O30" s="37"/>
      <c r="P30" s="13"/>
      <c r="Q30" s="13"/>
      <c r="R30" s="19"/>
    </row>
    <row r="31" spans="1:18" ht="13.5">
      <c r="A31" s="6">
        <v>28</v>
      </c>
      <c r="B31" s="13"/>
      <c r="C31" s="13"/>
      <c r="D31" s="14"/>
      <c r="E31" s="13">
        <f t="shared" si="0"/>
      </c>
      <c r="F31" s="13"/>
      <c r="G31" s="13"/>
      <c r="H31" s="13"/>
      <c r="I31" s="13"/>
      <c r="J31" s="13"/>
      <c r="K31" s="13"/>
      <c r="L31" s="13"/>
      <c r="M31" s="13"/>
      <c r="N31" s="12">
        <f t="shared" si="1"/>
        <v>0</v>
      </c>
      <c r="O31" s="37"/>
      <c r="P31" s="13"/>
      <c r="Q31" s="13"/>
      <c r="R31" s="19"/>
    </row>
    <row r="32" spans="1:18" ht="13.5">
      <c r="A32" s="6">
        <v>29</v>
      </c>
      <c r="B32" s="13"/>
      <c r="C32" s="13"/>
      <c r="D32" s="14"/>
      <c r="E32" s="13">
        <f t="shared" si="0"/>
      </c>
      <c r="F32" s="13"/>
      <c r="G32" s="13"/>
      <c r="H32" s="13"/>
      <c r="I32" s="13"/>
      <c r="J32" s="13"/>
      <c r="K32" s="13"/>
      <c r="L32" s="13"/>
      <c r="M32" s="13"/>
      <c r="N32" s="12">
        <f t="shared" si="1"/>
        <v>0</v>
      </c>
      <c r="O32" s="37"/>
      <c r="P32" s="13"/>
      <c r="Q32" s="13"/>
      <c r="R32" s="19"/>
    </row>
    <row r="33" spans="1:18" ht="13.5">
      <c r="A33" s="6">
        <v>30</v>
      </c>
      <c r="B33" s="13"/>
      <c r="C33" s="13"/>
      <c r="D33" s="14"/>
      <c r="E33" s="13">
        <f t="shared" si="0"/>
      </c>
      <c r="F33" s="13"/>
      <c r="G33" s="13"/>
      <c r="H33" s="13"/>
      <c r="I33" s="13"/>
      <c r="J33" s="13"/>
      <c r="K33" s="13"/>
      <c r="L33" s="13"/>
      <c r="M33" s="13"/>
      <c r="N33" s="12">
        <f t="shared" si="1"/>
        <v>0</v>
      </c>
      <c r="O33" s="37"/>
      <c r="P33" s="13"/>
      <c r="Q33" s="13"/>
      <c r="R33" s="19"/>
    </row>
    <row r="34" spans="1:18" ht="13.5">
      <c r="A34" s="6">
        <v>31</v>
      </c>
      <c r="B34" s="13"/>
      <c r="C34" s="13"/>
      <c r="D34" s="14"/>
      <c r="E34" s="13">
        <f t="shared" si="0"/>
      </c>
      <c r="F34" s="13"/>
      <c r="G34" s="13"/>
      <c r="H34" s="13"/>
      <c r="I34" s="13"/>
      <c r="J34" s="13"/>
      <c r="K34" s="13"/>
      <c r="L34" s="13"/>
      <c r="M34" s="13"/>
      <c r="N34" s="12">
        <f t="shared" si="1"/>
        <v>0</v>
      </c>
      <c r="O34" s="37"/>
      <c r="P34" s="13"/>
      <c r="Q34" s="13"/>
      <c r="R34" s="19"/>
    </row>
    <row r="35" spans="1:18" ht="13.5">
      <c r="A35" s="6">
        <v>32</v>
      </c>
      <c r="B35" s="13"/>
      <c r="C35" s="13"/>
      <c r="D35" s="14"/>
      <c r="E35" s="13">
        <f t="shared" si="0"/>
      </c>
      <c r="F35" s="13"/>
      <c r="G35" s="13"/>
      <c r="H35" s="13"/>
      <c r="I35" s="13"/>
      <c r="J35" s="13"/>
      <c r="K35" s="13"/>
      <c r="L35" s="13"/>
      <c r="M35" s="13"/>
      <c r="N35" s="12">
        <f t="shared" si="1"/>
        <v>0</v>
      </c>
      <c r="O35" s="37"/>
      <c r="P35" s="13"/>
      <c r="Q35" s="13"/>
      <c r="R35" s="19"/>
    </row>
    <row r="36" spans="1:18" ht="13.5">
      <c r="A36" s="6">
        <v>33</v>
      </c>
      <c r="B36" s="13"/>
      <c r="C36" s="13"/>
      <c r="D36" s="14"/>
      <c r="E36" s="13">
        <f t="shared" si="0"/>
      </c>
      <c r="F36" s="13"/>
      <c r="G36" s="13"/>
      <c r="H36" s="13"/>
      <c r="I36" s="13"/>
      <c r="J36" s="13"/>
      <c r="K36" s="13"/>
      <c r="L36" s="13"/>
      <c r="M36" s="13"/>
      <c r="N36" s="12">
        <f t="shared" si="1"/>
        <v>0</v>
      </c>
      <c r="O36" s="37"/>
      <c r="P36" s="13"/>
      <c r="Q36" s="13"/>
      <c r="R36" s="19"/>
    </row>
    <row r="37" spans="1:18" ht="13.5">
      <c r="A37" s="6">
        <v>34</v>
      </c>
      <c r="B37" s="13"/>
      <c r="C37" s="13"/>
      <c r="D37" s="14"/>
      <c r="E37" s="13">
        <f t="shared" si="0"/>
      </c>
      <c r="F37" s="13"/>
      <c r="G37" s="13"/>
      <c r="H37" s="13"/>
      <c r="I37" s="13"/>
      <c r="J37" s="13"/>
      <c r="K37" s="13"/>
      <c r="L37" s="13"/>
      <c r="M37" s="13"/>
      <c r="N37" s="12">
        <f t="shared" si="1"/>
        <v>0</v>
      </c>
      <c r="O37" s="37"/>
      <c r="P37" s="13"/>
      <c r="Q37" s="13"/>
      <c r="R37" s="19"/>
    </row>
    <row r="38" spans="1:18" ht="13.5">
      <c r="A38" s="6">
        <v>35</v>
      </c>
      <c r="B38" s="13"/>
      <c r="C38" s="13"/>
      <c r="D38" s="14"/>
      <c r="E38" s="13">
        <f t="shared" si="0"/>
      </c>
      <c r="F38" s="13"/>
      <c r="G38" s="13"/>
      <c r="H38" s="13"/>
      <c r="I38" s="13"/>
      <c r="J38" s="13"/>
      <c r="K38" s="13"/>
      <c r="L38" s="13"/>
      <c r="M38" s="13"/>
      <c r="N38" s="12">
        <f t="shared" si="1"/>
        <v>0</v>
      </c>
      <c r="O38" s="37"/>
      <c r="P38" s="13"/>
      <c r="Q38" s="13"/>
      <c r="R38" s="19"/>
    </row>
    <row r="39" spans="1:18" ht="13.5">
      <c r="A39" s="6">
        <v>36</v>
      </c>
      <c r="B39" s="13"/>
      <c r="C39" s="13"/>
      <c r="D39" s="14"/>
      <c r="E39" s="13">
        <f t="shared" si="0"/>
      </c>
      <c r="F39" s="13"/>
      <c r="G39" s="13"/>
      <c r="H39" s="13"/>
      <c r="I39" s="13"/>
      <c r="J39" s="13"/>
      <c r="K39" s="13"/>
      <c r="L39" s="13"/>
      <c r="M39" s="13"/>
      <c r="N39" s="12">
        <f t="shared" si="1"/>
        <v>0</v>
      </c>
      <c r="O39" s="37"/>
      <c r="P39" s="13"/>
      <c r="Q39" s="13"/>
      <c r="R39" s="19"/>
    </row>
    <row r="40" spans="1:18" ht="13.5">
      <c r="A40" s="6">
        <v>37</v>
      </c>
      <c r="B40" s="13"/>
      <c r="C40" s="13"/>
      <c r="D40" s="14"/>
      <c r="E40" s="13">
        <f t="shared" si="0"/>
      </c>
      <c r="F40" s="13"/>
      <c r="G40" s="13"/>
      <c r="H40" s="13"/>
      <c r="I40" s="13"/>
      <c r="J40" s="13"/>
      <c r="K40" s="13"/>
      <c r="L40" s="13"/>
      <c r="M40" s="13"/>
      <c r="N40" s="12">
        <f t="shared" si="1"/>
        <v>0</v>
      </c>
      <c r="O40" s="37"/>
      <c r="P40" s="13"/>
      <c r="Q40" s="13"/>
      <c r="R40" s="19"/>
    </row>
    <row r="41" spans="1:18" ht="13.5">
      <c r="A41" s="6">
        <v>38</v>
      </c>
      <c r="B41" s="13"/>
      <c r="C41" s="13"/>
      <c r="D41" s="14"/>
      <c r="E41" s="13">
        <f t="shared" si="0"/>
      </c>
      <c r="F41" s="13"/>
      <c r="G41" s="13"/>
      <c r="H41" s="13"/>
      <c r="I41" s="13"/>
      <c r="J41" s="13"/>
      <c r="K41" s="13"/>
      <c r="L41" s="13"/>
      <c r="M41" s="13"/>
      <c r="N41" s="12">
        <f t="shared" si="1"/>
        <v>0</v>
      </c>
      <c r="O41" s="37"/>
      <c r="P41" s="13"/>
      <c r="Q41" s="13"/>
      <c r="R41" s="19"/>
    </row>
    <row r="42" spans="1:18" ht="13.5">
      <c r="A42" s="6">
        <v>39</v>
      </c>
      <c r="B42" s="13"/>
      <c r="C42" s="13"/>
      <c r="D42" s="14"/>
      <c r="E42" s="13">
        <f t="shared" si="0"/>
      </c>
      <c r="F42" s="13"/>
      <c r="G42" s="13"/>
      <c r="H42" s="13"/>
      <c r="I42" s="13"/>
      <c r="J42" s="13"/>
      <c r="K42" s="13"/>
      <c r="L42" s="13"/>
      <c r="M42" s="13"/>
      <c r="N42" s="12">
        <f t="shared" si="1"/>
        <v>0</v>
      </c>
      <c r="O42" s="37"/>
      <c r="P42" s="13"/>
      <c r="Q42" s="13"/>
      <c r="R42" s="19"/>
    </row>
    <row r="43" spans="1:18" ht="13.5">
      <c r="A43" s="6">
        <v>40</v>
      </c>
      <c r="B43" s="13"/>
      <c r="C43" s="13"/>
      <c r="D43" s="14"/>
      <c r="E43" s="13">
        <f t="shared" si="0"/>
      </c>
      <c r="F43" s="13"/>
      <c r="G43" s="13"/>
      <c r="H43" s="13"/>
      <c r="I43" s="13"/>
      <c r="J43" s="13"/>
      <c r="K43" s="13"/>
      <c r="L43" s="13"/>
      <c r="M43" s="13"/>
      <c r="N43" s="12">
        <f t="shared" si="1"/>
        <v>0</v>
      </c>
      <c r="O43" s="37"/>
      <c r="P43" s="13"/>
      <c r="Q43" s="13"/>
      <c r="R43" s="19"/>
    </row>
    <row r="44" spans="1:18" ht="13.5">
      <c r="A44" s="6">
        <v>41</v>
      </c>
      <c r="B44" s="13"/>
      <c r="C44" s="13"/>
      <c r="D44" s="14"/>
      <c r="E44" s="13">
        <f t="shared" si="0"/>
      </c>
      <c r="F44" s="13"/>
      <c r="G44" s="13"/>
      <c r="H44" s="13"/>
      <c r="I44" s="13"/>
      <c r="J44" s="13"/>
      <c r="K44" s="13"/>
      <c r="L44" s="13"/>
      <c r="M44" s="13"/>
      <c r="N44" s="12">
        <f t="shared" si="1"/>
        <v>0</v>
      </c>
      <c r="O44" s="37"/>
      <c r="P44" s="13"/>
      <c r="Q44" s="13"/>
      <c r="R44" s="19"/>
    </row>
    <row r="45" spans="1:18" ht="13.5">
      <c r="A45" s="6">
        <v>42</v>
      </c>
      <c r="B45" s="13"/>
      <c r="C45" s="13"/>
      <c r="D45" s="14"/>
      <c r="E45" s="13">
        <f t="shared" si="0"/>
      </c>
      <c r="F45" s="13"/>
      <c r="G45" s="13"/>
      <c r="H45" s="13"/>
      <c r="I45" s="13"/>
      <c r="J45" s="13"/>
      <c r="K45" s="13"/>
      <c r="L45" s="13"/>
      <c r="M45" s="13"/>
      <c r="N45" s="12">
        <f t="shared" si="1"/>
        <v>0</v>
      </c>
      <c r="O45" s="37"/>
      <c r="P45" s="13"/>
      <c r="Q45" s="13"/>
      <c r="R45" s="19"/>
    </row>
    <row r="46" spans="1:18" ht="13.5">
      <c r="A46" s="6">
        <v>43</v>
      </c>
      <c r="B46" s="13"/>
      <c r="C46" s="13"/>
      <c r="D46" s="14"/>
      <c r="E46" s="13">
        <f t="shared" si="0"/>
      </c>
      <c r="F46" s="13"/>
      <c r="G46" s="13"/>
      <c r="H46" s="13"/>
      <c r="I46" s="13"/>
      <c r="J46" s="13"/>
      <c r="K46" s="13"/>
      <c r="L46" s="13"/>
      <c r="M46" s="13"/>
      <c r="N46" s="12">
        <f t="shared" si="1"/>
        <v>0</v>
      </c>
      <c r="O46" s="37"/>
      <c r="P46" s="13"/>
      <c r="Q46" s="13"/>
      <c r="R46" s="19"/>
    </row>
    <row r="47" spans="1:18" ht="13.5">
      <c r="A47" s="6">
        <v>44</v>
      </c>
      <c r="B47" s="13"/>
      <c r="C47" s="13"/>
      <c r="D47" s="14"/>
      <c r="E47" s="13">
        <f t="shared" si="0"/>
      </c>
      <c r="F47" s="13"/>
      <c r="G47" s="13"/>
      <c r="H47" s="13"/>
      <c r="I47" s="13"/>
      <c r="J47" s="13"/>
      <c r="K47" s="13"/>
      <c r="L47" s="13"/>
      <c r="M47" s="13"/>
      <c r="N47" s="12">
        <f t="shared" si="1"/>
        <v>0</v>
      </c>
      <c r="O47" s="37"/>
      <c r="P47" s="13"/>
      <c r="Q47" s="13"/>
      <c r="R47" s="19"/>
    </row>
    <row r="48" spans="1:18" ht="13.5">
      <c r="A48" s="6">
        <v>45</v>
      </c>
      <c r="B48" s="13"/>
      <c r="C48" s="13"/>
      <c r="D48" s="14"/>
      <c r="E48" s="13">
        <f t="shared" si="0"/>
      </c>
      <c r="F48" s="13"/>
      <c r="G48" s="13"/>
      <c r="H48" s="13"/>
      <c r="I48" s="13"/>
      <c r="J48" s="13"/>
      <c r="K48" s="13"/>
      <c r="L48" s="13"/>
      <c r="M48" s="13"/>
      <c r="N48" s="12">
        <f t="shared" si="1"/>
        <v>0</v>
      </c>
      <c r="O48" s="37"/>
      <c r="P48" s="13"/>
      <c r="Q48" s="13"/>
      <c r="R48" s="19"/>
    </row>
    <row r="49" spans="1:18" ht="13.5">
      <c r="A49" s="6">
        <v>46</v>
      </c>
      <c r="B49" s="13"/>
      <c r="C49" s="13"/>
      <c r="D49" s="14"/>
      <c r="E49" s="13">
        <f t="shared" si="0"/>
      </c>
      <c r="F49" s="13"/>
      <c r="G49" s="13"/>
      <c r="H49" s="13"/>
      <c r="I49" s="13"/>
      <c r="J49" s="13"/>
      <c r="K49" s="13"/>
      <c r="L49" s="13"/>
      <c r="M49" s="13"/>
      <c r="N49" s="12">
        <f t="shared" si="1"/>
        <v>0</v>
      </c>
      <c r="O49" s="37"/>
      <c r="P49" s="13"/>
      <c r="Q49" s="13"/>
      <c r="R49" s="19"/>
    </row>
    <row r="50" spans="1:18" ht="13.5">
      <c r="A50" s="6">
        <v>47</v>
      </c>
      <c r="B50" s="13"/>
      <c r="C50" s="13"/>
      <c r="D50" s="14"/>
      <c r="E50" s="13">
        <f t="shared" si="0"/>
      </c>
      <c r="F50" s="13"/>
      <c r="G50" s="13"/>
      <c r="H50" s="13"/>
      <c r="I50" s="13"/>
      <c r="J50" s="13"/>
      <c r="K50" s="13"/>
      <c r="L50" s="13"/>
      <c r="M50" s="13"/>
      <c r="N50" s="12">
        <f t="shared" si="1"/>
        <v>0</v>
      </c>
      <c r="O50" s="37"/>
      <c r="P50" s="13"/>
      <c r="Q50" s="13"/>
      <c r="R50" s="19"/>
    </row>
    <row r="51" spans="1:18" ht="13.5">
      <c r="A51" s="6">
        <v>48</v>
      </c>
      <c r="B51" s="13"/>
      <c r="C51" s="13"/>
      <c r="D51" s="14"/>
      <c r="E51" s="13">
        <f t="shared" si="0"/>
      </c>
      <c r="F51" s="13"/>
      <c r="G51" s="13"/>
      <c r="H51" s="13"/>
      <c r="I51" s="13"/>
      <c r="J51" s="13"/>
      <c r="K51" s="13"/>
      <c r="L51" s="13"/>
      <c r="M51" s="13"/>
      <c r="N51" s="12">
        <f t="shared" si="1"/>
        <v>0</v>
      </c>
      <c r="O51" s="37"/>
      <c r="P51" s="13"/>
      <c r="Q51" s="13"/>
      <c r="R51" s="19"/>
    </row>
    <row r="52" spans="1:18" ht="13.5">
      <c r="A52" s="6">
        <v>49</v>
      </c>
      <c r="B52" s="13"/>
      <c r="C52" s="13"/>
      <c r="D52" s="14"/>
      <c r="E52" s="13">
        <f t="shared" si="0"/>
      </c>
      <c r="F52" s="13"/>
      <c r="G52" s="13"/>
      <c r="H52" s="13"/>
      <c r="I52" s="13"/>
      <c r="J52" s="13"/>
      <c r="K52" s="13"/>
      <c r="L52" s="13"/>
      <c r="M52" s="13"/>
      <c r="N52" s="12">
        <f t="shared" si="1"/>
        <v>0</v>
      </c>
      <c r="O52" s="37"/>
      <c r="P52" s="13"/>
      <c r="Q52" s="13"/>
      <c r="R52" s="19"/>
    </row>
    <row r="53" spans="1:18" ht="13.5">
      <c r="A53" s="6">
        <v>50</v>
      </c>
      <c r="B53" s="13"/>
      <c r="C53" s="13"/>
      <c r="D53" s="14"/>
      <c r="E53" s="13">
        <f t="shared" si="0"/>
      </c>
      <c r="F53" s="13"/>
      <c r="G53" s="13"/>
      <c r="H53" s="13"/>
      <c r="I53" s="13"/>
      <c r="J53" s="13"/>
      <c r="K53" s="13"/>
      <c r="L53" s="13"/>
      <c r="M53" s="13"/>
      <c r="N53" s="12">
        <f t="shared" si="1"/>
        <v>0</v>
      </c>
      <c r="O53" s="37"/>
      <c r="P53" s="13"/>
      <c r="Q53" s="13"/>
      <c r="R53" s="19"/>
    </row>
  </sheetData>
  <sheetProtection/>
  <conditionalFormatting sqref="A4:Q53">
    <cfRule type="expression" priority="1" dxfId="1" stopIfTrue="1">
      <formula>OR(MOD(ROW(),2)=0)</formula>
    </cfRule>
  </conditionalFormatting>
  <dataValidations count="6">
    <dataValidation type="list" allowBlank="1" showInputMessage="1" showErrorMessage="1" sqref="K3:M53">
      <formula1>"希望する,希望しない"</formula1>
    </dataValidation>
    <dataValidation type="list" allowBlank="1" showInputMessage="1" showErrorMessage="1" sqref="F3:F53">
      <formula1>"男,女"</formula1>
    </dataValidation>
    <dataValidation type="textLength" operator="lessThanOrEqual" allowBlank="1" showInputMessage="1" showErrorMessage="1" errorTitle="制限文字数エラー" error="文字数は１２文字以内でお願いします。" sqref="J3:J53">
      <formula1>12</formula1>
    </dataValidation>
    <dataValidation type="list" allowBlank="1" showInputMessage="1" showErrorMessage="1" sqref="G3">
      <formula1>"ME,WE,M21A,M21AS,M20A,M18A,M15A,M35A,M43A,M50A,M60A,M70A,W21A,W21AS,W18A,W15A,W35A,W43A,W50A,W60A,MB,WB,N,G"</formula1>
    </dataValidation>
    <dataValidation type="list" allowBlank="1" showInputMessage="1" showErrorMessage="1" sqref="H3:H53">
      <formula1>"あり,なし（レンタル）"</formula1>
    </dataValidation>
    <dataValidation type="list" allowBlank="1" showInputMessage="1" showErrorMessage="1" sqref="G4:G53">
      <formula1>"ME,WE,M21A,M21AS,M20A,M18A,M15A,M35A,M43A,M50A,M60A,M70A,W20A,W21A,W21AS,W18A,W15A,W35A,W43A,W50A,W60A,MB,WB,N,G"</formula1>
    </dataValidation>
  </dataValidations>
  <printOptions/>
  <pageMargins left="0.787" right="0.787" top="0.984" bottom="0.984" header="0.512" footer="0.512"/>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F32"/>
  <sheetViews>
    <sheetView zoomScalePageLayoutView="0" workbookViewId="0" topLeftCell="A4">
      <selection activeCell="C22" sqref="C22"/>
    </sheetView>
  </sheetViews>
  <sheetFormatPr defaultColWidth="9.00390625" defaultRowHeight="13.5"/>
  <cols>
    <col min="2" max="2" width="16.50390625" style="0" bestFit="1" customWidth="1"/>
    <col min="6" max="6" width="9.375" style="0" bestFit="1" customWidth="1"/>
  </cols>
  <sheetData>
    <row r="2" spans="2:6" ht="13.5">
      <c r="B2" s="61" t="s">
        <v>72</v>
      </c>
      <c r="C2" s="62"/>
      <c r="D2" s="62"/>
      <c r="E2" s="62"/>
      <c r="F2" s="63"/>
    </row>
    <row r="3" ht="13.5">
      <c r="A3" t="s">
        <v>75</v>
      </c>
    </row>
    <row r="4" ht="14.25" thickBot="1"/>
    <row r="5" spans="2:6" ht="13.5">
      <c r="B5" t="s">
        <v>52</v>
      </c>
      <c r="C5" s="45" t="s">
        <v>51</v>
      </c>
      <c r="D5" s="51">
        <f>COUNTIF('参加者入力'!$G$4:$G$53,C5)</f>
        <v>0</v>
      </c>
      <c r="E5" s="45" t="s">
        <v>40</v>
      </c>
      <c r="F5" s="46">
        <f>COUNTIF('参加者入力'!$G$4:$G$53,E5)</f>
        <v>0</v>
      </c>
    </row>
    <row r="6" spans="3:6" ht="13.5">
      <c r="C6" s="47" t="s">
        <v>25</v>
      </c>
      <c r="D6" s="52">
        <f>COUNTIF('参加者入力'!$G$4:$G$53,C6)</f>
        <v>0</v>
      </c>
      <c r="E6" s="47" t="s">
        <v>41</v>
      </c>
      <c r="F6" s="48">
        <f>COUNTIF('参加者入力'!$G$4:$G$53,E6)</f>
        <v>0</v>
      </c>
    </row>
    <row r="7" spans="3:6" ht="13.5">
      <c r="C7" s="47" t="s">
        <v>36</v>
      </c>
      <c r="D7" s="52">
        <f>COUNTIF('参加者入力'!$G$4:$G$53,C7)</f>
        <v>0</v>
      </c>
      <c r="E7" s="47" t="s">
        <v>42</v>
      </c>
      <c r="F7" s="48">
        <f>COUNTIF('参加者入力'!$G$4:$G$53,E7)</f>
        <v>0</v>
      </c>
    </row>
    <row r="8" spans="3:6" ht="13.5">
      <c r="C8" s="47" t="s">
        <v>26</v>
      </c>
      <c r="D8" s="52">
        <f>COUNTIF('参加者入力'!$G$4:$G$53,C8)</f>
        <v>0</v>
      </c>
      <c r="E8" s="47" t="s">
        <v>43</v>
      </c>
      <c r="F8" s="48">
        <f>COUNTIF('参加者入力'!$G$4:$G$53,E8)</f>
        <v>1</v>
      </c>
    </row>
    <row r="9" spans="3:6" ht="13.5">
      <c r="C9" s="47" t="s">
        <v>27</v>
      </c>
      <c r="D9" s="52">
        <f>COUNTIF('参加者入力'!$G$4:$G$53,C9)</f>
        <v>0</v>
      </c>
      <c r="E9" s="47" t="s">
        <v>44</v>
      </c>
      <c r="F9" s="48">
        <f>COUNTIF('参加者入力'!$G$4:$G$53,E9)</f>
        <v>0</v>
      </c>
    </row>
    <row r="10" spans="3:6" ht="13.5">
      <c r="C10" s="47" t="s">
        <v>28</v>
      </c>
      <c r="D10" s="52">
        <f>COUNTIF('参加者入力'!$G$4:$G$53,C10)</f>
        <v>0</v>
      </c>
      <c r="E10" s="47" t="s">
        <v>45</v>
      </c>
      <c r="F10" s="48">
        <f>COUNTIF('参加者入力'!$G$4:$G$53,E10)</f>
        <v>0</v>
      </c>
    </row>
    <row r="11" spans="3:6" ht="13.5">
      <c r="C11" s="47" t="s">
        <v>29</v>
      </c>
      <c r="D11" s="52">
        <f>COUNTIF('参加者入力'!$G$4:$G$53,C11)</f>
        <v>0</v>
      </c>
      <c r="E11" s="47" t="s">
        <v>46</v>
      </c>
      <c r="F11" s="48">
        <f>COUNTIF('参加者入力'!$G$4:$G$53,E11)</f>
        <v>0</v>
      </c>
    </row>
    <row r="12" spans="3:6" ht="13.5">
      <c r="C12" s="47" t="s">
        <v>30</v>
      </c>
      <c r="D12" s="52">
        <f>COUNTIF('参加者入力'!$G$4:$G$53,C12)</f>
        <v>0</v>
      </c>
      <c r="E12" s="47" t="s">
        <v>47</v>
      </c>
      <c r="F12" s="48">
        <f>COUNTIF('参加者入力'!$G$4:$G$53,E12)</f>
        <v>0</v>
      </c>
    </row>
    <row r="13" spans="3:6" ht="13.5">
      <c r="C13" s="47" t="s">
        <v>31</v>
      </c>
      <c r="D13" s="52">
        <f>COUNTIF('参加者入力'!$G$4:$G$53,C13)</f>
        <v>0</v>
      </c>
      <c r="E13" s="47" t="s">
        <v>48</v>
      </c>
      <c r="F13" s="48">
        <f>COUNTIF('参加者入力'!$G$4:$G$53,E13)</f>
        <v>0</v>
      </c>
    </row>
    <row r="14" spans="3:6" ht="14.25" thickBot="1">
      <c r="C14" s="47" t="s">
        <v>32</v>
      </c>
      <c r="D14" s="52">
        <f>COUNTIF('参加者入力'!$G$4:$G$53,C14)</f>
        <v>0</v>
      </c>
      <c r="E14" s="49" t="s">
        <v>49</v>
      </c>
      <c r="F14" s="50">
        <f>COUNTIF('参加者入力'!$G$4:$G$53,E14)</f>
        <v>0</v>
      </c>
    </row>
    <row r="15" spans="3:4" ht="14.25" thickBot="1">
      <c r="C15" s="49" t="s">
        <v>33</v>
      </c>
      <c r="D15" s="50">
        <f>COUNTIF('参加者入力'!$G$4:$G$53,C15)</f>
        <v>0</v>
      </c>
    </row>
    <row r="16" ht="14.25" thickBot="1"/>
    <row r="17" spans="3:6" ht="14.25" thickBot="1">
      <c r="C17" s="53" t="s">
        <v>37</v>
      </c>
      <c r="D17" s="55">
        <f>COUNTIF('参加者入力'!$G$4:$G$53,C17)</f>
        <v>0</v>
      </c>
      <c r="E17" s="53" t="s">
        <v>50</v>
      </c>
      <c r="F17" s="54">
        <f>COUNTIF('参加者入力'!$G$4:$G$53,E17)</f>
        <v>0</v>
      </c>
    </row>
    <row r="18" ht="14.25" thickBot="1"/>
    <row r="19" spans="3:6" ht="14.25" thickBot="1">
      <c r="C19" s="53" t="s">
        <v>38</v>
      </c>
      <c r="D19" s="54">
        <f>COUNTIF('参加者入力'!$G$4:$G$53,C19)</f>
        <v>0</v>
      </c>
      <c r="E19" s="53" t="s">
        <v>39</v>
      </c>
      <c r="F19" s="56">
        <f>COUNTIF('参加者入力'!$G$4:$G$53,E19)</f>
        <v>0</v>
      </c>
    </row>
    <row r="21" spans="2:3" ht="13.5">
      <c r="B21" t="s">
        <v>83</v>
      </c>
      <c r="C21" s="3">
        <f>SUM(D5:D15,F5:F14,D17,D19,F17,F19)</f>
        <v>1</v>
      </c>
    </row>
    <row r="22" spans="2:3" ht="13.5">
      <c r="B22" t="s">
        <v>92</v>
      </c>
      <c r="C22" s="58">
        <f>COUNTIF('参加者入力'!E4:E53,"&lt;=18")</f>
        <v>0</v>
      </c>
    </row>
    <row r="23" ht="13.5">
      <c r="F23" s="1"/>
    </row>
    <row r="24" spans="2:3" ht="13.5">
      <c r="B24" t="s">
        <v>53</v>
      </c>
      <c r="C24" s="4">
        <f>COUNTIF('参加者入力'!H4:H53,"なし（レンタル）")</f>
        <v>0</v>
      </c>
    </row>
    <row r="25" ht="13.5">
      <c r="E25" s="2"/>
    </row>
    <row r="26" spans="2:3" ht="13.5">
      <c r="B26" t="s">
        <v>4</v>
      </c>
      <c r="C26" s="5">
        <f>COUNTIF('参加者入力'!K4:K53,"希望する")</f>
        <v>0</v>
      </c>
    </row>
    <row r="28" spans="2:3" ht="13.5">
      <c r="B28" t="s">
        <v>55</v>
      </c>
      <c r="C28" s="5">
        <f>COUNTIF('参加者入力'!L4:L53,"希望する")</f>
        <v>0</v>
      </c>
    </row>
    <row r="30" spans="2:3" ht="13.5">
      <c r="B30" t="s">
        <v>91</v>
      </c>
      <c r="C30" s="4">
        <f>COUNTIF('参加者入力'!M4:M53,"希望する")</f>
        <v>0</v>
      </c>
    </row>
    <row r="32" spans="2:4" ht="14.25" thickBot="1">
      <c r="B32" s="21" t="s">
        <v>54</v>
      </c>
      <c r="C32" s="22">
        <f>SUM('参加者入力'!N4:N53)</f>
        <v>2500</v>
      </c>
      <c r="D32" t="s">
        <v>73</v>
      </c>
    </row>
    <row r="33" ht="14.25" thickTop="1"/>
  </sheetData>
  <sheetProtection/>
  <mergeCells count="1">
    <mergeCell ref="B2:F2"/>
  </mergeCells>
  <conditionalFormatting sqref="D17 F17 F19 D19 D5:D15 F5:F14">
    <cfRule type="cellIs" priority="1" dxfId="0" operator="greaterThan" stopIfTrue="1">
      <formula>0</formula>
    </cfRule>
  </conditionalFormatting>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Yuka Narita</cp:lastModifiedBy>
  <dcterms:created xsi:type="dcterms:W3CDTF">2009-09-23T06:42:04Z</dcterms:created>
  <dcterms:modified xsi:type="dcterms:W3CDTF">2010-01-05T14:26:29Z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